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815" windowHeight="77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27" i="1" l="1"/>
  <c r="L24" i="1" s="1"/>
  <c r="L26" i="1"/>
  <c r="L25" i="1"/>
  <c r="L23" i="1"/>
  <c r="L22" i="1"/>
  <c r="L21" i="1"/>
  <c r="L20" i="1"/>
  <c r="L19" i="1"/>
  <c r="L16" i="1" s="1"/>
  <c r="L18" i="1"/>
  <c r="L17" i="1"/>
  <c r="L15" i="1"/>
  <c r="L14" i="1"/>
  <c r="L13" i="1"/>
  <c r="L12" i="1"/>
  <c r="L11" i="1" s="1"/>
</calcChain>
</file>

<file path=xl/sharedStrings.xml><?xml version="1.0" encoding="utf-8"?>
<sst xmlns="http://schemas.openxmlformats.org/spreadsheetml/2006/main" count="94" uniqueCount="68">
  <si>
    <t>PO - PLANILHA ORÇAMENTÁRIA</t>
  </si>
  <si>
    <t>Grau de Sigilo</t>
  </si>
  <si>
    <t>Orçamento Base para Licitação - OGU</t>
  </si>
  <si>
    <t>#PUBLICO</t>
  </si>
  <si>
    <t>Nº OPERAÇÃO</t>
  </si>
  <si>
    <t>Nº SICONV</t>
  </si>
  <si>
    <t>PROPONENTE / TOMADOR</t>
  </si>
  <si>
    <t>APELIDO DO EMPREENDIMENTO</t>
  </si>
  <si>
    <t>014089/2020</t>
  </si>
  <si>
    <t>Prefeitura Municipal</t>
  </si>
  <si>
    <t xml:space="preserve">RECAPEAMENTO ASFÁLTICO </t>
  </si>
  <si>
    <t>LOCALIDADE SINAPI</t>
  </si>
  <si>
    <t>DATA BASE</t>
  </si>
  <si>
    <t>DESCRIÇÃO DO LOTE</t>
  </si>
  <si>
    <t>MUNICÍPIO / UF</t>
  </si>
  <si>
    <t>BDI 1</t>
  </si>
  <si>
    <t>BDI 2</t>
  </si>
  <si>
    <t>BDI 3</t>
  </si>
  <si>
    <t>PORTO ALEGRE</t>
  </si>
  <si>
    <t>06-20 (N DES.)</t>
  </si>
  <si>
    <t>Selbach/RS</t>
  </si>
  <si>
    <t>21,50%</t>
  </si>
  <si>
    <t>0,00%</t>
  </si>
  <si>
    <t>Item</t>
  </si>
  <si>
    <t>Fonte</t>
  </si>
  <si>
    <t>Custo Unitário (sem BDI) (R$)</t>
  </si>
  <si>
    <t>BDI
(%)</t>
  </si>
  <si>
    <t>Preço Unitário (com BDI) (R$)</t>
  </si>
  <si>
    <t>Preço Total
(R$)</t>
  </si>
  <si>
    <t>M2</t>
  </si>
  <si>
    <t>Macrosserviço/Serviço</t>
  </si>
  <si>
    <t>Custo referencia</t>
  </si>
  <si>
    <t>Serviços Iniciais</t>
  </si>
  <si>
    <t>1.1</t>
  </si>
  <si>
    <t>Sinapi</t>
  </si>
  <si>
    <t>Qtd.</t>
  </si>
  <si>
    <t>Und.</t>
  </si>
  <si>
    <t>Placa de obra (para construção civil) em chapa galvanizada *N.22, adesivada, de *2,0x1,125*M</t>
  </si>
  <si>
    <t>1.2</t>
  </si>
  <si>
    <t xml:space="preserve">Composição </t>
  </si>
  <si>
    <t>Serviços Topográficos para pavimentação</t>
  </si>
  <si>
    <t>1.3</t>
  </si>
  <si>
    <t>Mobilização e desmobilização de equipes e equipamentos</t>
  </si>
  <si>
    <t>1.4</t>
  </si>
  <si>
    <t>Administração da Obra</t>
  </si>
  <si>
    <t>Reperfilamento e Capa Asfáltica</t>
  </si>
  <si>
    <t>2.1</t>
  </si>
  <si>
    <t>Limpeza de superfície com jato de alta pressão AF_04/2019</t>
  </si>
  <si>
    <t>2.2</t>
  </si>
  <si>
    <t>Execução de pintura de ligação com emulsão asfáltica RR-2C. AF_11/2019</t>
  </si>
  <si>
    <t>2.3</t>
  </si>
  <si>
    <t>Reperfilagem asfáltica espessura média 3,00cm</t>
  </si>
  <si>
    <t>M3</t>
  </si>
  <si>
    <t>2.4</t>
  </si>
  <si>
    <t>Transporte com caminhão basculante 10m³ de massa asfáltica para pavimentação urbana</t>
  </si>
  <si>
    <t>M3xKM</t>
  </si>
  <si>
    <t>2.6</t>
  </si>
  <si>
    <t>Capa asfáltica CBUQ - espessura 3,00cm</t>
  </si>
  <si>
    <t>2.7</t>
  </si>
  <si>
    <t>2.8</t>
  </si>
  <si>
    <t>Sinalização</t>
  </si>
  <si>
    <t>3.1</t>
  </si>
  <si>
    <t xml:space="preserve">Placa denominação de rua </t>
  </si>
  <si>
    <t>3.2</t>
  </si>
  <si>
    <t>Placa sinalização</t>
  </si>
  <si>
    <t>3.3</t>
  </si>
  <si>
    <t>Sinalização horizontal com tinta retrorrefletiva a base de resina acrílica com microesferas de vidro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</si>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</sst>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\-??_-;_-@_-"/>
    <numFmt numFmtId="165" formatCode="mmm\-yy;@"/>
    <numFmt numFmtId="166" formatCode="_(* #,##0.00_);_(* \(#,##0.00\);_(* \-??_);_(@_)"/>
    <numFmt numFmtId="167" formatCode="_-&quot;R$ &quot;* #,##0.00_-;&quot;-R$ &quot;* #,##0.00_-;_-&quot;R$ &quot;* \-??_-;_-@_-"/>
    <numFmt numFmtId="168" formatCode="&quot;R$&quot;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2" borderId="0" applyNumberFormat="0" applyBorder="0" applyAlignment="0" applyProtection="0"/>
    <xf numFmtId="0" fontId="6" fillId="11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9" fillId="3" borderId="1" applyNumberFormat="0" applyAlignment="0" applyProtection="0"/>
    <xf numFmtId="0" fontId="10" fillId="16" borderId="0" applyNumberFormat="0" applyBorder="0" applyAlignment="0" applyProtection="0"/>
    <xf numFmtId="167" fontId="2" fillId="0" borderId="0" applyFill="0" applyBorder="0" applyAlignment="0" applyProtection="0"/>
    <xf numFmtId="0" fontId="11" fillId="6" borderId="0" applyNumberFormat="0" applyBorder="0" applyAlignment="0" applyProtection="0"/>
    <xf numFmtId="0" fontId="2" fillId="0" borderId="0"/>
    <xf numFmtId="0" fontId="3" fillId="0" borderId="0"/>
    <xf numFmtId="0" fontId="12" fillId="0" borderId="0"/>
    <xf numFmtId="0" fontId="2" fillId="5" borderId="4" applyNumberFormat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3" fillId="1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9" applyNumberFormat="0" applyFill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</cellStyleXfs>
  <cellXfs count="88">
    <xf numFmtId="0" fontId="0" fillId="0" borderId="0" xfId="0"/>
    <xf numFmtId="0" fontId="22" fillId="0" borderId="13" xfId="1" applyFont="1" applyBorder="1" applyAlignment="1" applyProtection="1">
      <alignment horizontal="center"/>
    </xf>
    <xf numFmtId="0" fontId="2" fillId="0" borderId="0" xfId="1" applyFont="1" applyProtection="1"/>
    <xf numFmtId="0" fontId="2" fillId="0" borderId="16" xfId="1" applyFont="1" applyBorder="1" applyAlignment="1" applyProtection="1">
      <alignment horizontal="center"/>
    </xf>
    <xf numFmtId="0" fontId="2" fillId="0" borderId="0" xfId="1" applyFont="1" applyFill="1"/>
    <xf numFmtId="0" fontId="21" fillId="0" borderId="0" xfId="1" applyFont="1" applyAlignment="1">
      <alignment horizontal="left" vertical="center"/>
    </xf>
    <xf numFmtId="0" fontId="2" fillId="0" borderId="0" xfId="1" applyFont="1"/>
    <xf numFmtId="0" fontId="23" fillId="0" borderId="0" xfId="1" applyFont="1" applyAlignment="1">
      <alignment horizontal="left" vertical="center"/>
    </xf>
    <xf numFmtId="0" fontId="2" fillId="0" borderId="0" xfId="1" applyFont="1" applyAlignment="1">
      <alignment wrapText="1"/>
    </xf>
    <xf numFmtId="0" fontId="22" fillId="0" borderId="16" xfId="36" applyFont="1" applyBorder="1" applyAlignment="1" applyProtection="1">
      <alignment vertical="top"/>
    </xf>
    <xf numFmtId="0" fontId="2" fillId="0" borderId="13" xfId="34" applyFont="1" applyFill="1" applyBorder="1" applyAlignment="1" applyProtection="1">
      <alignment vertical="top" wrapText="1"/>
    </xf>
    <xf numFmtId="0" fontId="2" fillId="0" borderId="14" xfId="34" applyFont="1" applyFill="1" applyBorder="1" applyAlignment="1" applyProtection="1">
      <alignment vertical="top" wrapText="1"/>
    </xf>
    <xf numFmtId="0" fontId="2" fillId="0" borderId="10" xfId="34" applyFont="1" applyFill="1" applyBorder="1" applyAlignment="1" applyProtection="1">
      <alignment horizontal="left" vertical="top" wrapText="1"/>
    </xf>
    <xf numFmtId="0" fontId="2" fillId="0" borderId="10" xfId="34" applyFont="1" applyFill="1" applyBorder="1" applyAlignment="1" applyProtection="1">
      <alignment vertical="top" wrapText="1"/>
    </xf>
    <xf numFmtId="165" fontId="2" fillId="0" borderId="13" xfId="34" applyNumberFormat="1" applyFont="1" applyFill="1" applyBorder="1" applyAlignment="1" applyProtection="1">
      <alignment vertical="top" shrinkToFit="1"/>
    </xf>
    <xf numFmtId="0" fontId="0" fillId="0" borderId="28" xfId="0" applyBorder="1"/>
    <xf numFmtId="4" fontId="2" fillId="0" borderId="29" xfId="1" applyNumberFormat="1" applyFont="1" applyBorder="1" applyAlignment="1">
      <alignment vertical="center"/>
    </xf>
    <xf numFmtId="4" fontId="0" fillId="0" borderId="28" xfId="0" applyNumberFormat="1" applyBorder="1"/>
    <xf numFmtId="0" fontId="0" fillId="0" borderId="28" xfId="0" applyBorder="1" applyAlignment="1">
      <alignment horizontal="center"/>
    </xf>
    <xf numFmtId="168" fontId="1" fillId="0" borderId="30" xfId="0" applyNumberFormat="1" applyFont="1" applyBorder="1"/>
    <xf numFmtId="0" fontId="22" fillId="0" borderId="25" xfId="1" applyFont="1" applyBorder="1" applyAlignment="1">
      <alignment horizontal="left"/>
    </xf>
    <xf numFmtId="0" fontId="22" fillId="0" borderId="28" xfId="34" applyFont="1" applyBorder="1" applyAlignment="1" applyProtection="1">
      <alignment horizontal="center" vertical="center" wrapText="1"/>
    </xf>
    <xf numFmtId="0" fontId="1" fillId="0" borderId="22" xfId="0" applyFont="1" applyBorder="1" applyAlignment="1">
      <alignment horizontal="left"/>
    </xf>
    <xf numFmtId="0" fontId="2" fillId="0" borderId="28" xfId="1" applyFont="1" applyBorder="1" applyAlignment="1">
      <alignment vertical="center"/>
    </xf>
    <xf numFmtId="0" fontId="22" fillId="0" borderId="18" xfId="36" applyFont="1" applyBorder="1" applyAlignment="1" applyProtection="1">
      <alignment vertical="top"/>
    </xf>
    <xf numFmtId="0" fontId="22" fillId="0" borderId="0" xfId="36" applyFont="1" applyBorder="1" applyAlignment="1" applyProtection="1">
      <alignment vertical="top"/>
    </xf>
    <xf numFmtId="0" fontId="2" fillId="0" borderId="15" xfId="34" applyFont="1" applyFill="1" applyBorder="1" applyAlignment="1" applyProtection="1">
      <alignment vertical="top" wrapText="1"/>
    </xf>
    <xf numFmtId="0" fontId="2" fillId="0" borderId="21" xfId="34" applyFont="1" applyFill="1" applyBorder="1" applyAlignment="1" applyProtection="1">
      <alignment vertical="top" wrapText="1"/>
    </xf>
    <xf numFmtId="0" fontId="2" fillId="0" borderId="28" xfId="1" applyFont="1" applyBorder="1" applyAlignment="1">
      <alignment horizontal="center" vertical="center"/>
    </xf>
    <xf numFmtId="4" fontId="0" fillId="0" borderId="0" xfId="0" applyNumberFormat="1"/>
    <xf numFmtId="168" fontId="0" fillId="0" borderId="28" xfId="0" applyNumberFormat="1" applyBorder="1" applyAlignment="1">
      <alignment vertical="center"/>
    </xf>
    <xf numFmtId="168" fontId="2" fillId="0" borderId="28" xfId="1" applyNumberFormat="1" applyFont="1" applyFill="1" applyBorder="1" applyAlignment="1">
      <alignment vertical="center"/>
    </xf>
    <xf numFmtId="10" fontId="2" fillId="0" borderId="28" xfId="1" applyNumberFormat="1" applyFont="1" applyBorder="1" applyAlignment="1">
      <alignment vertical="center"/>
    </xf>
    <xf numFmtId="168" fontId="2" fillId="0" borderId="28" xfId="1" applyNumberFormat="1" applyFont="1" applyBorder="1" applyAlignment="1">
      <alignment vertical="center"/>
    </xf>
    <xf numFmtId="0" fontId="22" fillId="0" borderId="17" xfId="34" applyFont="1" applyBorder="1" applyAlignment="1" applyProtection="1">
      <alignment horizontal="center" vertical="center" wrapText="1"/>
    </xf>
    <xf numFmtId="0" fontId="22" fillId="0" borderId="17" xfId="34" applyFont="1" applyBorder="1" applyAlignment="1" applyProtection="1">
      <alignment horizontal="center" vertical="center"/>
    </xf>
    <xf numFmtId="0" fontId="22" fillId="0" borderId="20" xfId="34" applyFont="1" applyBorder="1" applyAlignment="1" applyProtection="1">
      <alignment horizontal="center" vertical="center" wrapText="1"/>
    </xf>
    <xf numFmtId="4" fontId="0" fillId="0" borderId="28" xfId="0" applyNumberForma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2" fillId="0" borderId="27" xfId="1" applyFont="1" applyBorder="1" applyAlignment="1">
      <alignment horizontal="center" vertical="center"/>
    </xf>
    <xf numFmtId="168" fontId="2" fillId="0" borderId="27" xfId="1" applyNumberFormat="1" applyFont="1" applyBorder="1" applyAlignment="1">
      <alignment vertical="center"/>
    </xf>
    <xf numFmtId="0" fontId="2" fillId="0" borderId="28" xfId="1" applyFont="1" applyFill="1" applyBorder="1" applyAlignment="1">
      <alignment horizontal="center" vertical="center"/>
    </xf>
    <xf numFmtId="168" fontId="1" fillId="0" borderId="24" xfId="0" applyNumberFormat="1" applyFont="1" applyBorder="1"/>
    <xf numFmtId="0" fontId="0" fillId="0" borderId="27" xfId="0" applyBorder="1" applyAlignment="1">
      <alignment vertical="center"/>
    </xf>
    <xf numFmtId="168" fontId="2" fillId="0" borderId="27" xfId="1" applyNumberFormat="1" applyFont="1" applyFill="1" applyBorder="1" applyAlignment="1">
      <alignment vertical="center"/>
    </xf>
    <xf numFmtId="10" fontId="2" fillId="0" borderId="27" xfId="1" applyNumberFormat="1" applyFont="1" applyBorder="1" applyAlignment="1">
      <alignment vertical="center"/>
    </xf>
    <xf numFmtId="168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1" fillId="0" borderId="31" xfId="0" applyFont="1" applyBorder="1" applyAlignment="1">
      <alignment horizontal="left"/>
    </xf>
    <xf numFmtId="168" fontId="0" fillId="0" borderId="29" xfId="0" applyNumberFormat="1" applyBorder="1"/>
    <xf numFmtId="168" fontId="1" fillId="0" borderId="28" xfId="0" applyNumberFormat="1" applyFont="1" applyBorder="1"/>
    <xf numFmtId="0" fontId="22" fillId="0" borderId="28" xfId="36" applyFont="1" applyBorder="1" applyAlignment="1" applyProtection="1">
      <alignment horizontal="center" vertical="top"/>
    </xf>
    <xf numFmtId="0" fontId="2" fillId="0" borderId="28" xfId="34" applyFont="1" applyFill="1" applyBorder="1" applyAlignment="1" applyProtection="1">
      <alignment horizontal="center" vertical="top" wrapText="1"/>
    </xf>
    <xf numFmtId="0" fontId="0" fillId="17" borderId="28" xfId="0" applyFill="1" applyBorder="1" applyAlignment="1">
      <alignment horizontal="center" vertical="center"/>
    </xf>
    <xf numFmtId="0" fontId="0" fillId="17" borderId="28" xfId="0" applyFill="1" applyBorder="1" applyAlignment="1">
      <alignment vertical="center"/>
    </xf>
    <xf numFmtId="0" fontId="2" fillId="17" borderId="28" xfId="1" applyFont="1" applyFill="1" applyBorder="1" applyAlignment="1">
      <alignment horizontal="center" vertical="center"/>
    </xf>
    <xf numFmtId="168" fontId="2" fillId="17" borderId="28" xfId="1" applyNumberFormat="1" applyFont="1" applyFill="1" applyBorder="1" applyAlignment="1">
      <alignment vertical="center"/>
    </xf>
    <xf numFmtId="10" fontId="2" fillId="17" borderId="28" xfId="1" applyNumberFormat="1" applyFont="1" applyFill="1" applyBorder="1" applyAlignment="1">
      <alignment vertical="center"/>
    </xf>
    <xf numFmtId="168" fontId="0" fillId="17" borderId="28" xfId="0" applyNumberFormat="1" applyFill="1" applyBorder="1" applyAlignment="1">
      <alignment vertical="center"/>
    </xf>
    <xf numFmtId="0" fontId="22" fillId="0" borderId="16" xfId="36" applyFont="1" applyBorder="1" applyAlignment="1" applyProtection="1">
      <alignment horizontal="left" vertical="top"/>
    </xf>
    <xf numFmtId="0" fontId="2" fillId="0" borderId="13" xfId="34" applyFont="1" applyFill="1" applyBorder="1" applyAlignment="1" applyProtection="1">
      <alignment horizontal="left" vertical="top" wrapText="1"/>
    </xf>
    <xf numFmtId="0" fontId="0" fillId="0" borderId="28" xfId="0" applyBorder="1" applyAlignment="1">
      <alignment horizontal="center"/>
    </xf>
    <xf numFmtId="0" fontId="22" fillId="0" borderId="28" xfId="36" applyFont="1" applyBorder="1" applyAlignment="1" applyProtection="1">
      <alignment horizontal="center" vertical="top"/>
    </xf>
    <xf numFmtId="0" fontId="2" fillId="0" borderId="28" xfId="34" applyFont="1" applyFill="1" applyBorder="1" applyAlignment="1" applyProtection="1">
      <alignment horizontal="center" vertical="top" wrapText="1"/>
    </xf>
    <xf numFmtId="0" fontId="22" fillId="0" borderId="18" xfId="36" applyFont="1" applyBorder="1" applyAlignment="1" applyProtection="1">
      <alignment horizontal="center" vertical="top"/>
    </xf>
    <xf numFmtId="0" fontId="22" fillId="0" borderId="0" xfId="36" applyFont="1" applyBorder="1" applyAlignment="1" applyProtection="1">
      <alignment horizontal="center" vertical="top"/>
    </xf>
    <xf numFmtId="0" fontId="22" fillId="0" borderId="26" xfId="36" applyFont="1" applyBorder="1" applyAlignment="1" applyProtection="1">
      <alignment horizontal="center" vertical="top"/>
    </xf>
    <xf numFmtId="0" fontId="2" fillId="0" borderId="21" xfId="34" applyFont="1" applyFill="1" applyBorder="1" applyAlignment="1" applyProtection="1">
      <alignment horizontal="center" vertical="top" wrapText="1"/>
    </xf>
    <xf numFmtId="0" fontId="2" fillId="0" borderId="15" xfId="34" applyFont="1" applyFill="1" applyBorder="1" applyAlignment="1" applyProtection="1">
      <alignment horizontal="center" vertical="top" wrapText="1"/>
    </xf>
    <xf numFmtId="0" fontId="2" fillId="0" borderId="32" xfId="34" applyFont="1" applyFill="1" applyBorder="1" applyAlignment="1" applyProtection="1">
      <alignment horizontal="center" vertical="top" wrapText="1"/>
    </xf>
    <xf numFmtId="0" fontId="22" fillId="0" borderId="11" xfId="36" applyFont="1" applyBorder="1" applyAlignment="1" applyProtection="1">
      <alignment horizontal="center" vertical="top"/>
    </xf>
    <xf numFmtId="0" fontId="2" fillId="0" borderId="14" xfId="34" applyFont="1" applyFill="1" applyBorder="1" applyAlignment="1" applyProtection="1">
      <alignment horizontal="center" vertical="top" wrapText="1"/>
    </xf>
    <xf numFmtId="0" fontId="22" fillId="0" borderId="12" xfId="34" applyFont="1" applyBorder="1" applyAlignment="1" applyProtection="1">
      <alignment horizontal="center" vertical="center" wrapText="1"/>
    </xf>
    <xf numFmtId="0" fontId="22" fillId="0" borderId="19" xfId="34" applyFont="1" applyBorder="1" applyAlignment="1" applyProtection="1">
      <alignment horizontal="center" vertical="center" wrapText="1"/>
    </xf>
    <xf numFmtId="0" fontId="22" fillId="0" borderId="20" xfId="34" applyFont="1" applyBorder="1" applyAlignment="1" applyProtection="1">
      <alignment horizontal="center" vertical="center" wrapText="1"/>
    </xf>
    <xf numFmtId="0" fontId="22" fillId="0" borderId="10" xfId="1" applyFont="1" applyBorder="1" applyAlignment="1">
      <alignment horizontal="center"/>
    </xf>
    <xf numFmtId="0" fontId="2" fillId="0" borderId="28" xfId="1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17" borderId="2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top" wrapText="1"/>
    </xf>
    <xf numFmtId="0" fontId="1" fillId="0" borderId="28" xfId="0" applyFont="1" applyBorder="1" applyAlignment="1">
      <alignment horizontal="right"/>
    </xf>
  </cellXfs>
  <cellStyles count="51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élula de Verificação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Incorreto 2" xfId="31"/>
    <cellStyle name="Moeda 2" xfId="32"/>
    <cellStyle name="Neutra 2" xfId="33"/>
    <cellStyle name="Normal" xfId="0" builtinId="0"/>
    <cellStyle name="Normal 2" xfId="34"/>
    <cellStyle name="Normal 3" xfId="35"/>
    <cellStyle name="Normal 4" xfId="1"/>
    <cellStyle name="Normal_FICHA DE VERIFICAÇÃO PRELIMINAR - Plano R" xfId="36"/>
    <cellStyle name="Nota 2" xfId="37"/>
    <cellStyle name="Porcentagem 2" xfId="39"/>
    <cellStyle name="Porcentagem 3" xfId="38"/>
    <cellStyle name="Saída 2" xfId="40"/>
    <cellStyle name="Texto de Aviso 2" xfId="41"/>
    <cellStyle name="Texto Explicativo 2" xfId="42"/>
    <cellStyle name="Título 1 2" xfId="43"/>
    <cellStyle name="Título 2 2" xfId="44"/>
    <cellStyle name="Título 3 2" xfId="45"/>
    <cellStyle name="Título 4 2" xfId="46"/>
    <cellStyle name="Título 5" xfId="47"/>
    <cellStyle name="Total 2" xfId="48"/>
    <cellStyle name="Vírgula 2" xfId="50"/>
    <cellStyle name="Vírgula 3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3" zoomScaleNormal="100" workbookViewId="0">
      <selection activeCell="H20" sqref="H20"/>
    </sheetView>
  </sheetViews>
  <sheetFormatPr defaultRowHeight="15" x14ac:dyDescent="0.25"/>
  <cols>
    <col min="1" max="1" width="10.140625" customWidth="1"/>
    <col min="2" max="2" width="12.85546875" customWidth="1"/>
    <col min="3" max="3" width="14.5703125" customWidth="1"/>
    <col min="4" max="4" width="10.28515625" customWidth="1"/>
    <col min="5" max="5" width="13" customWidth="1"/>
    <col min="6" max="6" width="9.42578125" customWidth="1"/>
    <col min="7" max="7" width="7.28515625" customWidth="1"/>
    <col min="8" max="8" width="12.140625" customWidth="1"/>
    <col min="9" max="9" width="11" customWidth="1"/>
    <col min="10" max="10" width="9.140625" customWidth="1"/>
    <col min="11" max="11" width="11" customWidth="1"/>
    <col min="12" max="12" width="14.42578125" customWidth="1"/>
  </cols>
  <sheetData>
    <row r="1" spans="1:12" ht="15.75" x14ac:dyDescent="0.25">
      <c r="A1" s="4"/>
      <c r="B1" s="4"/>
      <c r="C1" s="4"/>
      <c r="D1" s="5" t="s">
        <v>0</v>
      </c>
      <c r="E1" s="4"/>
      <c r="F1" s="5"/>
      <c r="G1" s="4"/>
      <c r="H1" s="4"/>
      <c r="I1" s="4"/>
      <c r="J1" s="3" t="s">
        <v>1</v>
      </c>
    </row>
    <row r="2" spans="1:12" x14ac:dyDescent="0.25">
      <c r="A2" s="6"/>
      <c r="B2" s="6"/>
      <c r="C2" s="6"/>
      <c r="D2" s="7" t="s">
        <v>2</v>
      </c>
      <c r="E2" s="6"/>
      <c r="F2" s="6"/>
      <c r="G2" s="6"/>
      <c r="H2" s="6"/>
      <c r="I2" s="6"/>
      <c r="J2" s="1" t="s">
        <v>3</v>
      </c>
    </row>
    <row r="3" spans="1:12" x14ac:dyDescent="0.25">
      <c r="A3" s="6"/>
      <c r="B3" s="6"/>
      <c r="C3" s="6"/>
      <c r="D3" s="8"/>
      <c r="E3" s="6"/>
      <c r="F3" s="6"/>
      <c r="G3" s="6"/>
      <c r="H3" s="6"/>
      <c r="I3" s="6"/>
      <c r="J3" s="6"/>
    </row>
    <row r="4" spans="1:12" x14ac:dyDescent="0.25">
      <c r="A4" s="61" t="s">
        <v>4</v>
      </c>
      <c r="B4" s="61"/>
      <c r="C4" s="9" t="s">
        <v>5</v>
      </c>
      <c r="D4" s="9" t="s">
        <v>6</v>
      </c>
      <c r="E4" s="24"/>
      <c r="F4" s="25"/>
      <c r="G4" s="66" t="s">
        <v>7</v>
      </c>
      <c r="H4" s="67"/>
      <c r="I4" s="67"/>
      <c r="J4" s="72"/>
    </row>
    <row r="5" spans="1:12" ht="15" customHeight="1" x14ac:dyDescent="0.25">
      <c r="A5" s="62">
        <v>0</v>
      </c>
      <c r="B5" s="62"/>
      <c r="C5" s="10" t="s">
        <v>8</v>
      </c>
      <c r="D5" s="11" t="s">
        <v>9</v>
      </c>
      <c r="E5" s="27"/>
      <c r="F5" s="26"/>
      <c r="G5" s="69" t="s">
        <v>10</v>
      </c>
      <c r="H5" s="70"/>
      <c r="I5" s="70"/>
      <c r="J5" s="73"/>
    </row>
    <row r="6" spans="1:12" x14ac:dyDescent="0.25">
      <c r="A6" s="12"/>
      <c r="B6" s="12"/>
      <c r="C6" s="13"/>
      <c r="D6" s="13"/>
      <c r="E6" s="12"/>
      <c r="F6" s="12"/>
      <c r="G6" s="12"/>
      <c r="H6" s="12"/>
      <c r="I6" s="12"/>
      <c r="J6" s="12"/>
    </row>
    <row r="7" spans="1:12" x14ac:dyDescent="0.25">
      <c r="A7" s="61" t="s">
        <v>11</v>
      </c>
      <c r="B7" s="61"/>
      <c r="C7" s="9" t="s">
        <v>12</v>
      </c>
      <c r="D7" s="66" t="s">
        <v>13</v>
      </c>
      <c r="E7" s="67"/>
      <c r="F7" s="68"/>
      <c r="G7" s="64" t="s">
        <v>14</v>
      </c>
      <c r="H7" s="64"/>
      <c r="I7" s="64"/>
      <c r="J7" s="53" t="s">
        <v>15</v>
      </c>
      <c r="K7" s="53" t="s">
        <v>16</v>
      </c>
      <c r="L7" s="53" t="s">
        <v>17</v>
      </c>
    </row>
    <row r="8" spans="1:12" ht="15" customHeight="1" x14ac:dyDescent="0.25">
      <c r="A8" s="62" t="s">
        <v>18</v>
      </c>
      <c r="B8" s="62"/>
      <c r="C8" s="14" t="s">
        <v>19</v>
      </c>
      <c r="D8" s="69">
        <v>0</v>
      </c>
      <c r="E8" s="70"/>
      <c r="F8" s="71"/>
      <c r="G8" s="65" t="s">
        <v>20</v>
      </c>
      <c r="H8" s="65"/>
      <c r="I8" s="65"/>
      <c r="J8" s="54" t="s">
        <v>21</v>
      </c>
      <c r="K8" s="54" t="s">
        <v>22</v>
      </c>
      <c r="L8" s="54" t="s">
        <v>22</v>
      </c>
    </row>
    <row r="9" spans="1:12" x14ac:dyDescent="0.25">
      <c r="A9" s="2"/>
      <c r="B9" s="6"/>
      <c r="C9" s="6"/>
      <c r="D9" s="6"/>
      <c r="E9" s="6"/>
      <c r="F9" s="6"/>
      <c r="G9" s="6"/>
      <c r="H9" s="6"/>
      <c r="I9" s="6"/>
      <c r="J9" s="6"/>
    </row>
    <row r="10" spans="1:12" ht="51" x14ac:dyDescent="0.25">
      <c r="A10" s="21" t="s">
        <v>23</v>
      </c>
      <c r="B10" s="36" t="s">
        <v>24</v>
      </c>
      <c r="C10" s="74" t="s">
        <v>30</v>
      </c>
      <c r="D10" s="75"/>
      <c r="E10" s="76"/>
      <c r="F10" s="34" t="s">
        <v>35</v>
      </c>
      <c r="G10" s="35" t="s">
        <v>36</v>
      </c>
      <c r="H10" s="34" t="s">
        <v>31</v>
      </c>
      <c r="I10" s="34" t="s">
        <v>25</v>
      </c>
      <c r="J10" s="34" t="s">
        <v>26</v>
      </c>
      <c r="K10" s="34" t="s">
        <v>27</v>
      </c>
      <c r="L10" s="34" t="s">
        <v>28</v>
      </c>
    </row>
    <row r="11" spans="1:12" x14ac:dyDescent="0.25">
      <c r="A11" s="20">
        <v>1</v>
      </c>
      <c r="B11" s="6"/>
      <c r="C11" s="77" t="s">
        <v>32</v>
      </c>
      <c r="D11" s="77"/>
      <c r="E11" s="77"/>
      <c r="F11" s="6"/>
      <c r="G11" s="6"/>
      <c r="H11" s="6"/>
      <c r="I11" s="6"/>
      <c r="J11" s="6"/>
      <c r="L11" s="19">
        <f>L12+L13+L14+L15</f>
        <v>26224.1</v>
      </c>
    </row>
    <row r="12" spans="1:12" ht="42.75" customHeight="1" x14ac:dyDescent="0.25">
      <c r="A12" s="28" t="s">
        <v>33</v>
      </c>
      <c r="B12" s="23" t="s">
        <v>34</v>
      </c>
      <c r="C12" s="78" t="s">
        <v>37</v>
      </c>
      <c r="D12" s="78"/>
      <c r="E12" s="78"/>
      <c r="F12" s="23">
        <v>2.88</v>
      </c>
      <c r="G12" s="28" t="s">
        <v>29</v>
      </c>
      <c r="H12" s="33">
        <v>300</v>
      </c>
      <c r="I12" s="33">
        <v>300</v>
      </c>
      <c r="J12" s="32">
        <v>0.215</v>
      </c>
      <c r="K12" s="31">
        <v>364.5</v>
      </c>
      <c r="L12" s="30">
        <f>K12*F12</f>
        <v>1049.76</v>
      </c>
    </row>
    <row r="13" spans="1:12" x14ac:dyDescent="0.25">
      <c r="A13" s="18" t="s">
        <v>38</v>
      </c>
      <c r="B13" s="15" t="s">
        <v>39</v>
      </c>
      <c r="C13" s="63" t="s">
        <v>40</v>
      </c>
      <c r="D13" s="63"/>
      <c r="E13" s="63"/>
      <c r="F13" s="29">
        <v>3654</v>
      </c>
      <c r="G13" s="28" t="s">
        <v>29</v>
      </c>
      <c r="H13" s="33">
        <v>0.34</v>
      </c>
      <c r="I13" s="33">
        <v>0.34</v>
      </c>
      <c r="J13" s="32">
        <v>0.215</v>
      </c>
      <c r="K13" s="31">
        <v>0.41</v>
      </c>
      <c r="L13" s="30">
        <f>K13*F13</f>
        <v>1498.1399999999999</v>
      </c>
    </row>
    <row r="14" spans="1:12" ht="33" customHeight="1" x14ac:dyDescent="0.25">
      <c r="A14" s="18" t="s">
        <v>41</v>
      </c>
      <c r="B14" s="39" t="s">
        <v>39</v>
      </c>
      <c r="C14" s="79" t="s">
        <v>42</v>
      </c>
      <c r="D14" s="79"/>
      <c r="E14" s="79"/>
      <c r="F14" s="16">
        <v>2</v>
      </c>
      <c r="G14" s="28" t="s">
        <v>36</v>
      </c>
      <c r="H14" s="33">
        <v>2736.17</v>
      </c>
      <c r="I14" s="33">
        <v>2736.17</v>
      </c>
      <c r="J14" s="32">
        <v>0.215</v>
      </c>
      <c r="K14" s="31">
        <v>3324.45</v>
      </c>
      <c r="L14" s="30">
        <f>K14*F14</f>
        <v>6648.9</v>
      </c>
    </row>
    <row r="15" spans="1:12" x14ac:dyDescent="0.25">
      <c r="A15" s="18" t="s">
        <v>43</v>
      </c>
      <c r="B15" s="15" t="s">
        <v>39</v>
      </c>
      <c r="C15" s="63" t="s">
        <v>44</v>
      </c>
      <c r="D15" s="63"/>
      <c r="E15" s="63"/>
      <c r="F15" s="17">
        <v>2</v>
      </c>
      <c r="G15" s="28" t="s">
        <v>36</v>
      </c>
      <c r="H15" s="33">
        <v>7007.12</v>
      </c>
      <c r="I15" s="33">
        <v>7007.12</v>
      </c>
      <c r="J15" s="32">
        <v>0.215</v>
      </c>
      <c r="K15" s="31">
        <v>8513.65</v>
      </c>
      <c r="L15" s="30">
        <f>K15*F15</f>
        <v>17027.3</v>
      </c>
    </row>
    <row r="16" spans="1:12" x14ac:dyDescent="0.25">
      <c r="A16" s="22">
        <v>2</v>
      </c>
      <c r="C16" s="80" t="s">
        <v>45</v>
      </c>
      <c r="D16" s="80"/>
      <c r="E16" s="80"/>
      <c r="L16" s="44">
        <f>L17+L18+L19+L20+L21+L22+L23</f>
        <v>218418.8659</v>
      </c>
    </row>
    <row r="17" spans="1:12" ht="29.25" customHeight="1" x14ac:dyDescent="0.25">
      <c r="A17" s="38" t="s">
        <v>46</v>
      </c>
      <c r="B17" s="23" t="s">
        <v>34</v>
      </c>
      <c r="C17" s="79" t="s">
        <v>47</v>
      </c>
      <c r="D17" s="79"/>
      <c r="E17" s="79"/>
      <c r="F17" s="37">
        <v>3654</v>
      </c>
      <c r="G17" s="28" t="s">
        <v>29</v>
      </c>
      <c r="H17" s="33">
        <v>1.47</v>
      </c>
      <c r="I17" s="33">
        <v>1.43</v>
      </c>
      <c r="J17" s="32">
        <v>0.215</v>
      </c>
      <c r="K17" s="31">
        <v>1.74</v>
      </c>
      <c r="L17" s="30">
        <f t="shared" ref="L17:L23" si="0">K17*F17</f>
        <v>6357.96</v>
      </c>
    </row>
    <row r="18" spans="1:12" ht="34.5" customHeight="1" x14ac:dyDescent="0.25">
      <c r="A18" s="38" t="s">
        <v>48</v>
      </c>
      <c r="B18" s="23" t="s">
        <v>34</v>
      </c>
      <c r="C18" s="81" t="s">
        <v>49</v>
      </c>
      <c r="D18" s="82"/>
      <c r="E18" s="82"/>
      <c r="F18" s="40">
        <v>3654</v>
      </c>
      <c r="G18" s="41" t="s">
        <v>29</v>
      </c>
      <c r="H18" s="42">
        <v>1.8</v>
      </c>
      <c r="I18" s="42">
        <v>1.8</v>
      </c>
      <c r="J18" s="32">
        <v>0.215</v>
      </c>
      <c r="K18" s="31">
        <v>2.19</v>
      </c>
      <c r="L18" s="30">
        <f t="shared" si="0"/>
        <v>8002.26</v>
      </c>
    </row>
    <row r="19" spans="1:12" ht="27.75" customHeight="1" x14ac:dyDescent="0.25">
      <c r="A19" s="55" t="s">
        <v>50</v>
      </c>
      <c r="B19" s="56" t="s">
        <v>39</v>
      </c>
      <c r="C19" s="83" t="s">
        <v>51</v>
      </c>
      <c r="D19" s="83"/>
      <c r="E19" s="83"/>
      <c r="F19" s="56">
        <v>109.62</v>
      </c>
      <c r="G19" s="57" t="s">
        <v>52</v>
      </c>
      <c r="H19" s="58">
        <v>703.46</v>
      </c>
      <c r="I19" s="58">
        <v>703.43</v>
      </c>
      <c r="J19" s="59">
        <v>0.215</v>
      </c>
      <c r="K19" s="58">
        <v>854.67</v>
      </c>
      <c r="L19" s="60">
        <f t="shared" si="0"/>
        <v>93688.925399999993</v>
      </c>
    </row>
    <row r="20" spans="1:12" ht="41.25" customHeight="1" x14ac:dyDescent="0.25">
      <c r="A20" s="38" t="s">
        <v>53</v>
      </c>
      <c r="B20" s="23" t="s">
        <v>34</v>
      </c>
      <c r="C20" s="84" t="s">
        <v>54</v>
      </c>
      <c r="D20" s="84"/>
      <c r="E20" s="84"/>
      <c r="F20" s="37">
        <v>7673.4</v>
      </c>
      <c r="G20" s="43" t="s">
        <v>55</v>
      </c>
      <c r="H20" s="31">
        <v>0.8</v>
      </c>
      <c r="I20" s="31">
        <v>0.8</v>
      </c>
      <c r="J20" s="32">
        <v>0.215</v>
      </c>
      <c r="K20" s="31">
        <v>0.97</v>
      </c>
      <c r="L20" s="30">
        <f t="shared" si="0"/>
        <v>7443.1979999999994</v>
      </c>
    </row>
    <row r="21" spans="1:12" x14ac:dyDescent="0.25">
      <c r="A21" s="38" t="s">
        <v>56</v>
      </c>
      <c r="B21" s="39" t="s">
        <v>39</v>
      </c>
      <c r="C21" s="84" t="s">
        <v>57</v>
      </c>
      <c r="D21" s="84"/>
      <c r="E21" s="84"/>
      <c r="F21" s="39">
        <v>102.89</v>
      </c>
      <c r="G21" s="43" t="s">
        <v>52</v>
      </c>
      <c r="H21" s="31">
        <v>707.37</v>
      </c>
      <c r="I21" s="31">
        <v>707.37</v>
      </c>
      <c r="J21" s="32">
        <v>0.215</v>
      </c>
      <c r="K21" s="31">
        <v>859.45</v>
      </c>
      <c r="L21" s="30">
        <f t="shared" si="0"/>
        <v>88428.810500000007</v>
      </c>
    </row>
    <row r="22" spans="1:12" ht="28.5" customHeight="1" x14ac:dyDescent="0.25">
      <c r="A22" s="38" t="s">
        <v>58</v>
      </c>
      <c r="B22" s="23" t="s">
        <v>34</v>
      </c>
      <c r="C22" s="81" t="s">
        <v>49</v>
      </c>
      <c r="D22" s="82"/>
      <c r="E22" s="82"/>
      <c r="F22" s="40">
        <v>3429.9</v>
      </c>
      <c r="G22" s="41" t="s">
        <v>29</v>
      </c>
      <c r="H22" s="42">
        <v>1.8</v>
      </c>
      <c r="I22" s="42">
        <v>1.8</v>
      </c>
      <c r="J22" s="32">
        <v>0.215</v>
      </c>
      <c r="K22" s="31">
        <v>2.19</v>
      </c>
      <c r="L22" s="30">
        <f t="shared" si="0"/>
        <v>7511.4809999999998</v>
      </c>
    </row>
    <row r="23" spans="1:12" ht="42" customHeight="1" x14ac:dyDescent="0.25">
      <c r="A23" s="38" t="s">
        <v>59</v>
      </c>
      <c r="B23" s="23" t="s">
        <v>34</v>
      </c>
      <c r="C23" s="84" t="s">
        <v>54</v>
      </c>
      <c r="D23" s="84"/>
      <c r="E23" s="84"/>
      <c r="F23" s="37">
        <v>7202.3</v>
      </c>
      <c r="G23" s="43" t="s">
        <v>55</v>
      </c>
      <c r="H23" s="31">
        <v>0.8</v>
      </c>
      <c r="I23" s="31">
        <v>0.8</v>
      </c>
      <c r="J23" s="32">
        <v>0.215</v>
      </c>
      <c r="K23" s="31">
        <v>0.97</v>
      </c>
      <c r="L23" s="30">
        <f t="shared" si="0"/>
        <v>6986.2309999999998</v>
      </c>
    </row>
    <row r="24" spans="1:12" x14ac:dyDescent="0.25">
      <c r="A24" s="50">
        <v>3</v>
      </c>
      <c r="C24" s="80" t="s">
        <v>60</v>
      </c>
      <c r="D24" s="80"/>
      <c r="E24" s="80"/>
      <c r="L24" s="51">
        <f>L25+L26+L27</f>
        <v>4166.7964000000002</v>
      </c>
    </row>
    <row r="25" spans="1:12" x14ac:dyDescent="0.25">
      <c r="A25" s="38" t="s">
        <v>61</v>
      </c>
      <c r="B25" s="39" t="s">
        <v>39</v>
      </c>
      <c r="C25" s="84" t="s">
        <v>62</v>
      </c>
      <c r="D25" s="84"/>
      <c r="E25" s="84"/>
      <c r="F25" s="39">
        <v>3</v>
      </c>
      <c r="G25" s="28" t="s">
        <v>36</v>
      </c>
      <c r="H25" s="31">
        <v>414.83</v>
      </c>
      <c r="I25" s="31">
        <v>411.83</v>
      </c>
      <c r="J25" s="32">
        <v>0.215</v>
      </c>
      <c r="K25" s="31">
        <v>500.37</v>
      </c>
      <c r="L25" s="30">
        <f>K25*F25</f>
        <v>1501.1100000000001</v>
      </c>
    </row>
    <row r="26" spans="1:12" x14ac:dyDescent="0.25">
      <c r="A26" s="38" t="s">
        <v>63</v>
      </c>
      <c r="B26" s="45" t="s">
        <v>39</v>
      </c>
      <c r="C26" s="85" t="s">
        <v>64</v>
      </c>
      <c r="D26" s="85"/>
      <c r="E26" s="85"/>
      <c r="F26" s="45">
        <v>3</v>
      </c>
      <c r="G26" s="41" t="s">
        <v>36</v>
      </c>
      <c r="H26" s="46">
        <v>414.84</v>
      </c>
      <c r="I26" s="46">
        <v>412.84</v>
      </c>
      <c r="J26" s="47">
        <v>0.215</v>
      </c>
      <c r="K26" s="46">
        <v>501.6</v>
      </c>
      <c r="L26" s="48">
        <f>K26*F26</f>
        <v>1504.8000000000002</v>
      </c>
    </row>
    <row r="27" spans="1:12" ht="49.5" customHeight="1" x14ac:dyDescent="0.25">
      <c r="A27" s="38" t="s">
        <v>65</v>
      </c>
      <c r="B27" s="49" t="s">
        <v>34</v>
      </c>
      <c r="C27" s="86" t="s">
        <v>66</v>
      </c>
      <c r="D27" s="86"/>
      <c r="E27" s="86"/>
      <c r="F27" s="37">
        <v>72.92</v>
      </c>
      <c r="G27" s="28" t="s">
        <v>29</v>
      </c>
      <c r="H27" s="33">
        <v>13.1</v>
      </c>
      <c r="I27" s="33">
        <v>13.1</v>
      </c>
      <c r="J27" s="32">
        <v>0.215</v>
      </c>
      <c r="K27" s="31">
        <v>15.92</v>
      </c>
      <c r="L27" s="30">
        <f>K27*F27</f>
        <v>1160.8864000000001</v>
      </c>
    </row>
    <row r="28" spans="1:12" x14ac:dyDescent="0.25">
      <c r="A28" s="87" t="s">
        <v>67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52">
        <v>248809.77</v>
      </c>
    </row>
  </sheetData>
  <mergeCells count="29">
    <mergeCell ref="C24:E24"/>
    <mergeCell ref="C25:E25"/>
    <mergeCell ref="C26:E26"/>
    <mergeCell ref="C27:E27"/>
    <mergeCell ref="A28:K28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G7:I7"/>
    <mergeCell ref="G8:I8"/>
    <mergeCell ref="D7:F7"/>
    <mergeCell ref="D8:F8"/>
    <mergeCell ref="G4:J4"/>
    <mergeCell ref="G5:J5"/>
    <mergeCell ref="A4:B4"/>
    <mergeCell ref="A5:B5"/>
    <mergeCell ref="A8:B8"/>
    <mergeCell ref="A7:B7"/>
    <mergeCell ref="C13:E13"/>
    <mergeCell ref="C10:E10"/>
    <mergeCell ref="C11:E11"/>
    <mergeCell ref="C12:E12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Licitações</cp:lastModifiedBy>
  <cp:lastPrinted>2020-11-30T12:25:38Z</cp:lastPrinted>
  <dcterms:created xsi:type="dcterms:W3CDTF">2020-10-26T12:06:54Z</dcterms:created>
  <dcterms:modified xsi:type="dcterms:W3CDTF">2020-11-30T12:25:47Z</dcterms:modified>
</cp:coreProperties>
</file>